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Lynn Chamier\OneDrive\Desktop\PixyliveX\"/>
    </mc:Choice>
  </mc:AlternateContent>
  <xr:revisionPtr revIDLastSave="0" documentId="8_{84241AB1-CE8E-4433-967A-52B66008B59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xecutive Planner" sheetId="1" r:id="rId1"/>
    <sheet name="Gantt View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2" l="1"/>
  <c r="A16" i="2"/>
  <c r="A15" i="2"/>
  <c r="A14" i="2"/>
  <c r="A13" i="2"/>
  <c r="A12" i="2"/>
  <c r="A11" i="2"/>
  <c r="B10" i="2"/>
  <c r="A10" i="2"/>
  <c r="A9" i="2"/>
  <c r="AB8" i="2"/>
  <c r="B8" i="2"/>
  <c r="A8" i="2"/>
  <c r="A7" i="2"/>
  <c r="A6" i="2"/>
  <c r="A5" i="2"/>
  <c r="A4" i="2"/>
  <c r="A3" i="2"/>
  <c r="AH2" i="2"/>
  <c r="R2" i="2"/>
  <c r="B2" i="2"/>
  <c r="A2" i="2"/>
  <c r="E18" i="1"/>
  <c r="C16" i="2" s="1"/>
  <c r="D18" i="1"/>
  <c r="D17" i="1"/>
  <c r="B15" i="2" s="1"/>
  <c r="E16" i="1"/>
  <c r="C14" i="2" s="1"/>
  <c r="D16" i="1"/>
  <c r="B14" i="2" s="1"/>
  <c r="E15" i="1"/>
  <c r="C13" i="2" s="1"/>
  <c r="D15" i="1"/>
  <c r="B13" i="2" s="1"/>
  <c r="E14" i="1"/>
  <c r="C12" i="2" s="1"/>
  <c r="D14" i="1"/>
  <c r="B12" i="2" s="1"/>
  <c r="D13" i="1"/>
  <c r="E13" i="1" s="1"/>
  <c r="C11" i="2" s="1"/>
  <c r="E12" i="1"/>
  <c r="C10" i="2" s="1"/>
  <c r="R10" i="2" s="1"/>
  <c r="D12" i="1"/>
  <c r="E11" i="1"/>
  <c r="C9" i="2" s="1"/>
  <c r="K9" i="2" s="1"/>
  <c r="D11" i="1"/>
  <c r="B9" i="2" s="1"/>
  <c r="AI9" i="2" s="1"/>
  <c r="E10" i="1"/>
  <c r="C8" i="2" s="1"/>
  <c r="D10" i="1"/>
  <c r="D9" i="1"/>
  <c r="B7" i="2" s="1"/>
  <c r="D8" i="1"/>
  <c r="B6" i="2" s="1"/>
  <c r="E7" i="1"/>
  <c r="C5" i="2" s="1"/>
  <c r="W5" i="2" s="1"/>
  <c r="D7" i="1"/>
  <c r="B5" i="2" s="1"/>
  <c r="E6" i="1"/>
  <c r="C4" i="2" s="1"/>
  <c r="P4" i="2" s="1"/>
  <c r="D6" i="1"/>
  <c r="B4" i="2" s="1"/>
  <c r="AF4" i="2" s="1"/>
  <c r="D5" i="1"/>
  <c r="E5" i="1" s="1"/>
  <c r="C3" i="2" s="1"/>
  <c r="D4" i="1"/>
  <c r="E4" i="1" s="1"/>
  <c r="C2" i="2" s="1"/>
  <c r="J2" i="2" s="1"/>
  <c r="AD5" i="2" l="1"/>
  <c r="V5" i="2"/>
  <c r="N5" i="2"/>
  <c r="F5" i="2"/>
  <c r="I5" i="2"/>
  <c r="AC5" i="2"/>
  <c r="U5" i="2"/>
  <c r="M5" i="2"/>
  <c r="AB5" i="2"/>
  <c r="T5" i="2"/>
  <c r="L5" i="2"/>
  <c r="AG5" i="2"/>
  <c r="AI5" i="2"/>
  <c r="AA5" i="2"/>
  <c r="S5" i="2"/>
  <c r="K5" i="2"/>
  <c r="Y5" i="2"/>
  <c r="AH5" i="2"/>
  <c r="Z5" i="2"/>
  <c r="R5" i="2"/>
  <c r="J5" i="2"/>
  <c r="Q5" i="2"/>
  <c r="AF5" i="2"/>
  <c r="X5" i="2"/>
  <c r="P5" i="2"/>
  <c r="H5" i="2"/>
  <c r="Z2" i="2"/>
  <c r="H4" i="2"/>
  <c r="AE5" i="2"/>
  <c r="AC14" i="2"/>
  <c r="U14" i="2"/>
  <c r="M14" i="2"/>
  <c r="AB14" i="2"/>
  <c r="T14" i="2"/>
  <c r="L14" i="2"/>
  <c r="AF14" i="2"/>
  <c r="P14" i="2"/>
  <c r="AI14" i="2"/>
  <c r="AA14" i="2"/>
  <c r="S14" i="2"/>
  <c r="K14" i="2"/>
  <c r="AH14" i="2"/>
  <c r="Z14" i="2"/>
  <c r="R14" i="2"/>
  <c r="J14" i="2"/>
  <c r="AG14" i="2"/>
  <c r="Y14" i="2"/>
  <c r="Q14" i="2"/>
  <c r="I14" i="2"/>
  <c r="X14" i="2"/>
  <c r="H14" i="2"/>
  <c r="AE14" i="2"/>
  <c r="W14" i="2"/>
  <c r="O14" i="2"/>
  <c r="G14" i="2"/>
  <c r="AD14" i="2"/>
  <c r="V14" i="2"/>
  <c r="N14" i="2"/>
  <c r="F14" i="2"/>
  <c r="X4" i="2"/>
  <c r="S9" i="2"/>
  <c r="AE12" i="2"/>
  <c r="W12" i="2"/>
  <c r="O12" i="2"/>
  <c r="G12" i="2"/>
  <c r="J12" i="2"/>
  <c r="AD12" i="2"/>
  <c r="V12" i="2"/>
  <c r="N12" i="2"/>
  <c r="F12" i="2"/>
  <c r="AH12" i="2"/>
  <c r="Z12" i="2"/>
  <c r="AC12" i="2"/>
  <c r="U12" i="2"/>
  <c r="M12" i="2"/>
  <c r="AB12" i="2"/>
  <c r="T12" i="2"/>
  <c r="L12" i="2"/>
  <c r="AI12" i="2"/>
  <c r="AA12" i="2"/>
  <c r="S12" i="2"/>
  <c r="K12" i="2"/>
  <c r="R12" i="2"/>
  <c r="AG12" i="2"/>
  <c r="Y12" i="2"/>
  <c r="Q12" i="2"/>
  <c r="I12" i="2"/>
  <c r="AF12" i="2"/>
  <c r="X12" i="2"/>
  <c r="P12" i="2"/>
  <c r="H12" i="2"/>
  <c r="AA9" i="2"/>
  <c r="AI8" i="2"/>
  <c r="AA8" i="2"/>
  <c r="S8" i="2"/>
  <c r="K8" i="2"/>
  <c r="AH8" i="2"/>
  <c r="Z8" i="2"/>
  <c r="R8" i="2"/>
  <c r="J8" i="2"/>
  <c r="AG8" i="2"/>
  <c r="Y8" i="2"/>
  <c r="Q8" i="2"/>
  <c r="I8" i="2"/>
  <c r="V8" i="2"/>
  <c r="AF8" i="2"/>
  <c r="X8" i="2"/>
  <c r="P8" i="2"/>
  <c r="H8" i="2"/>
  <c r="F8" i="2"/>
  <c r="AE8" i="2"/>
  <c r="W8" i="2"/>
  <c r="O8" i="2"/>
  <c r="G8" i="2"/>
  <c r="AD8" i="2"/>
  <c r="N8" i="2"/>
  <c r="AC8" i="2"/>
  <c r="U8" i="2"/>
  <c r="M8" i="2"/>
  <c r="J10" i="2"/>
  <c r="AH10" i="2"/>
  <c r="Z10" i="2"/>
  <c r="AD13" i="2"/>
  <c r="V13" i="2"/>
  <c r="N13" i="2"/>
  <c r="F13" i="2"/>
  <c r="AC13" i="2"/>
  <c r="U13" i="2"/>
  <c r="M13" i="2"/>
  <c r="AG13" i="2"/>
  <c r="Q13" i="2"/>
  <c r="AB13" i="2"/>
  <c r="T13" i="2"/>
  <c r="L13" i="2"/>
  <c r="AI13" i="2"/>
  <c r="AA13" i="2"/>
  <c r="S13" i="2"/>
  <c r="K13" i="2"/>
  <c r="Y13" i="2"/>
  <c r="AH13" i="2"/>
  <c r="Z13" i="2"/>
  <c r="R13" i="2"/>
  <c r="J13" i="2"/>
  <c r="I13" i="2"/>
  <c r="AF13" i="2"/>
  <c r="X13" i="2"/>
  <c r="P13" i="2"/>
  <c r="H13" i="2"/>
  <c r="AE13" i="2"/>
  <c r="W13" i="2"/>
  <c r="O13" i="2"/>
  <c r="G13" i="2"/>
  <c r="AG2" i="2"/>
  <c r="G5" i="2"/>
  <c r="L8" i="2"/>
  <c r="AE4" i="2"/>
  <c r="W4" i="2"/>
  <c r="O4" i="2"/>
  <c r="G4" i="2"/>
  <c r="J4" i="2"/>
  <c r="AD4" i="2"/>
  <c r="V4" i="2"/>
  <c r="N4" i="2"/>
  <c r="F4" i="2"/>
  <c r="AH4" i="2"/>
  <c r="AC4" i="2"/>
  <c r="U4" i="2"/>
  <c r="M4" i="2"/>
  <c r="AB4" i="2"/>
  <c r="T4" i="2"/>
  <c r="L4" i="2"/>
  <c r="Z4" i="2"/>
  <c r="AI4" i="2"/>
  <c r="AA4" i="2"/>
  <c r="S4" i="2"/>
  <c r="K4" i="2"/>
  <c r="R4" i="2"/>
  <c r="AG4" i="2"/>
  <c r="Y4" i="2"/>
  <c r="Q4" i="2"/>
  <c r="I4" i="2"/>
  <c r="AH9" i="2"/>
  <c r="Z9" i="2"/>
  <c r="R9" i="2"/>
  <c r="J9" i="2"/>
  <c r="AG9" i="2"/>
  <c r="Y9" i="2"/>
  <c r="Q9" i="2"/>
  <c r="I9" i="2"/>
  <c r="AF9" i="2"/>
  <c r="X9" i="2"/>
  <c r="P9" i="2"/>
  <c r="H9" i="2"/>
  <c r="AE9" i="2"/>
  <c r="W9" i="2"/>
  <c r="O9" i="2"/>
  <c r="G9" i="2"/>
  <c r="M9" i="2"/>
  <c r="AD9" i="2"/>
  <c r="V9" i="2"/>
  <c r="N9" i="2"/>
  <c r="F9" i="2"/>
  <c r="AC9" i="2"/>
  <c r="U9" i="2"/>
  <c r="AB9" i="2"/>
  <c r="T9" i="2"/>
  <c r="L9" i="2"/>
  <c r="O5" i="2"/>
  <c r="T8" i="2"/>
  <c r="AG10" i="2"/>
  <c r="AI16" i="2"/>
  <c r="L16" i="2"/>
  <c r="T16" i="2"/>
  <c r="AB16" i="2"/>
  <c r="K2" i="2"/>
  <c r="S2" i="2"/>
  <c r="AA2" i="2"/>
  <c r="AI2" i="2"/>
  <c r="K10" i="2"/>
  <c r="S10" i="2"/>
  <c r="AA10" i="2"/>
  <c r="AI10" i="2"/>
  <c r="M16" i="2"/>
  <c r="U16" i="2"/>
  <c r="AC16" i="2"/>
  <c r="T2" i="2"/>
  <c r="L10" i="2"/>
  <c r="T10" i="2"/>
  <c r="V16" i="2"/>
  <c r="M2" i="2"/>
  <c r="U2" i="2"/>
  <c r="AC2" i="2"/>
  <c r="B3" i="2"/>
  <c r="M10" i="2"/>
  <c r="U10" i="2"/>
  <c r="AC10" i="2"/>
  <c r="B11" i="2"/>
  <c r="G16" i="2"/>
  <c r="O16" i="2"/>
  <c r="W16" i="2"/>
  <c r="AE16" i="2"/>
  <c r="F2" i="2"/>
  <c r="N2" i="2"/>
  <c r="V2" i="2"/>
  <c r="AD2" i="2"/>
  <c r="F10" i="2"/>
  <c r="N10" i="2"/>
  <c r="V10" i="2"/>
  <c r="AD10" i="2"/>
  <c r="H16" i="2"/>
  <c r="P16" i="2"/>
  <c r="X16" i="2"/>
  <c r="AF16" i="2"/>
  <c r="AB2" i="2"/>
  <c r="G2" i="2"/>
  <c r="O2" i="2"/>
  <c r="W2" i="2"/>
  <c r="AE2" i="2"/>
  <c r="G10" i="2"/>
  <c r="O10" i="2"/>
  <c r="W10" i="2"/>
  <c r="AE10" i="2"/>
  <c r="I16" i="2"/>
  <c r="Q16" i="2"/>
  <c r="Y16" i="2"/>
  <c r="AG16" i="2"/>
  <c r="F16" i="2"/>
  <c r="AD16" i="2"/>
  <c r="E8" i="1"/>
  <c r="C6" i="2" s="1"/>
  <c r="H6" i="2" s="1"/>
  <c r="E9" i="1"/>
  <c r="C7" i="2" s="1"/>
  <c r="U7" i="2" s="1"/>
  <c r="E17" i="1"/>
  <c r="C15" i="2" s="1"/>
  <c r="K15" i="2" s="1"/>
  <c r="H2" i="2"/>
  <c r="P2" i="2"/>
  <c r="X2" i="2"/>
  <c r="AF2" i="2"/>
  <c r="H10" i="2"/>
  <c r="P10" i="2"/>
  <c r="X10" i="2"/>
  <c r="AF10" i="2"/>
  <c r="J16" i="2"/>
  <c r="R16" i="2"/>
  <c r="Z16" i="2"/>
  <c r="AH16" i="2"/>
  <c r="L2" i="2"/>
  <c r="AB10" i="2"/>
  <c r="N16" i="2"/>
  <c r="I2" i="2"/>
  <c r="Q2" i="2"/>
  <c r="Y2" i="2"/>
  <c r="I10" i="2"/>
  <c r="Q10" i="2"/>
  <c r="Y10" i="2"/>
  <c r="K16" i="2"/>
  <c r="S16" i="2"/>
  <c r="AA16" i="2"/>
  <c r="AD7" i="2" l="1"/>
  <c r="M15" i="2"/>
  <c r="W15" i="2"/>
  <c r="K6" i="2"/>
  <c r="W7" i="2"/>
  <c r="Q7" i="2"/>
  <c r="S7" i="2"/>
  <c r="U15" i="2"/>
  <c r="P15" i="2"/>
  <c r="J15" i="2"/>
  <c r="AA15" i="2"/>
  <c r="G6" i="2"/>
  <c r="Y6" i="2"/>
  <c r="S6" i="2"/>
  <c r="U6" i="2"/>
  <c r="M7" i="2"/>
  <c r="AF11" i="2"/>
  <c r="X11" i="2"/>
  <c r="P11" i="2"/>
  <c r="H11" i="2"/>
  <c r="AE11" i="2"/>
  <c r="W11" i="2"/>
  <c r="O11" i="2"/>
  <c r="G11" i="2"/>
  <c r="AI11" i="2"/>
  <c r="S11" i="2"/>
  <c r="AD11" i="2"/>
  <c r="V11" i="2"/>
  <c r="N11" i="2"/>
  <c r="F11" i="2"/>
  <c r="AC11" i="2"/>
  <c r="U11" i="2"/>
  <c r="M11" i="2"/>
  <c r="AB11" i="2"/>
  <c r="T11" i="2"/>
  <c r="L11" i="2"/>
  <c r="AA11" i="2"/>
  <c r="K11" i="2"/>
  <c r="AH11" i="2"/>
  <c r="Z11" i="2"/>
  <c r="R11" i="2"/>
  <c r="J11" i="2"/>
  <c r="AG11" i="2"/>
  <c r="Y11" i="2"/>
  <c r="Q11" i="2"/>
  <c r="I11" i="2"/>
  <c r="AE7" i="2"/>
  <c r="Y7" i="2"/>
  <c r="AA7" i="2"/>
  <c r="AC15" i="2"/>
  <c r="X15" i="2"/>
  <c r="R15" i="2"/>
  <c r="AI15" i="2"/>
  <c r="O6" i="2"/>
  <c r="AG6" i="2"/>
  <c r="AA6" i="2"/>
  <c r="AC6" i="2"/>
  <c r="H7" i="2"/>
  <c r="AG7" i="2"/>
  <c r="AI7" i="2"/>
  <c r="F15" i="2"/>
  <c r="AF15" i="2"/>
  <c r="Z15" i="2"/>
  <c r="L15" i="2"/>
  <c r="W6" i="2"/>
  <c r="X6" i="2"/>
  <c r="AI6" i="2"/>
  <c r="V6" i="2"/>
  <c r="P7" i="2"/>
  <c r="J7" i="2"/>
  <c r="G7" i="2"/>
  <c r="N15" i="2"/>
  <c r="I15" i="2"/>
  <c r="AH15" i="2"/>
  <c r="T15" i="2"/>
  <c r="AE6" i="2"/>
  <c r="J6" i="2"/>
  <c r="L6" i="2"/>
  <c r="K7" i="2"/>
  <c r="S15" i="2"/>
  <c r="M6" i="2"/>
  <c r="AD6" i="2"/>
  <c r="F7" i="2"/>
  <c r="X7" i="2"/>
  <c r="R7" i="2"/>
  <c r="L7" i="2"/>
  <c r="V15" i="2"/>
  <c r="Q15" i="2"/>
  <c r="O15" i="2"/>
  <c r="AB15" i="2"/>
  <c r="P6" i="2"/>
  <c r="R6" i="2"/>
  <c r="T6" i="2"/>
  <c r="I7" i="2"/>
  <c r="H15" i="2"/>
  <c r="Q6" i="2"/>
  <c r="AF3" i="2"/>
  <c r="X3" i="2"/>
  <c r="P3" i="2"/>
  <c r="H3" i="2"/>
  <c r="K3" i="2"/>
  <c r="AE3" i="2"/>
  <c r="W3" i="2"/>
  <c r="O3" i="2"/>
  <c r="G3" i="2"/>
  <c r="AD3" i="2"/>
  <c r="V3" i="2"/>
  <c r="N3" i="2"/>
  <c r="F3" i="2"/>
  <c r="AI3" i="2"/>
  <c r="AC3" i="2"/>
  <c r="U3" i="2"/>
  <c r="M3" i="2"/>
  <c r="AA3" i="2"/>
  <c r="AB3" i="2"/>
  <c r="T3" i="2"/>
  <c r="L3" i="2"/>
  <c r="S3" i="2"/>
  <c r="AH3" i="2"/>
  <c r="Z3" i="2"/>
  <c r="R3" i="2"/>
  <c r="J3" i="2"/>
  <c r="AG3" i="2"/>
  <c r="Y3" i="2"/>
  <c r="Q3" i="2"/>
  <c r="I3" i="2"/>
  <c r="N6" i="2"/>
  <c r="N7" i="2"/>
  <c r="AF7" i="2"/>
  <c r="Z7" i="2"/>
  <c r="T7" i="2"/>
  <c r="AD15" i="2"/>
  <c r="Y15" i="2"/>
  <c r="AE15" i="2"/>
  <c r="AF6" i="2"/>
  <c r="Z6" i="2"/>
  <c r="AB6" i="2"/>
  <c r="V7" i="2"/>
  <c r="O7" i="2"/>
  <c r="AH7" i="2"/>
  <c r="AB7" i="2"/>
  <c r="G15" i="2"/>
  <c r="AG15" i="2"/>
  <c r="F6" i="2"/>
  <c r="I6" i="2"/>
  <c r="AH6" i="2"/>
  <c r="AC7" i="2"/>
</calcChain>
</file>

<file path=xl/sharedStrings.xml><?xml version="1.0" encoding="utf-8"?>
<sst xmlns="http://schemas.openxmlformats.org/spreadsheetml/2006/main" count="41" uniqueCount="32">
  <si>
    <t>Event Date:</t>
  </si>
  <si>
    <t>Phase</t>
  </si>
  <si>
    <t>Task</t>
  </si>
  <si>
    <t>Weeks Before Event</t>
  </si>
  <si>
    <t>Calculated Start Date</t>
  </si>
  <si>
    <t>Calculated End Date</t>
  </si>
  <si>
    <t>Status</t>
  </si>
  <si>
    <t>Strategy</t>
  </si>
  <si>
    <t>Brief Stand Companies</t>
  </si>
  <si>
    <t>Select Stand Builder</t>
  </si>
  <si>
    <t>Design &amp; Admin</t>
  </si>
  <si>
    <t>Sign Off Stand Design</t>
  </si>
  <si>
    <t>Submit Exhibitor Manual</t>
  </si>
  <si>
    <t>Pay Deposit to Stand Builder (6 Weeks Before Build-Up)</t>
  </si>
  <si>
    <t>Marketing</t>
  </si>
  <si>
    <t>Send Client &amp; Prospect Invites</t>
  </si>
  <si>
    <t>Promote on Social Media</t>
  </si>
  <si>
    <t>Install Email Signature Banners</t>
  </si>
  <si>
    <t>Order Giveaways &amp; Promotional Items</t>
  </si>
  <si>
    <t>Order Brochures &amp; Printed Collateral</t>
  </si>
  <si>
    <t>Order Corporate Wear</t>
  </si>
  <si>
    <t>Production</t>
  </si>
  <si>
    <t>Submit Graphics</t>
  </si>
  <si>
    <t>Quality Control</t>
  </si>
  <si>
    <t>Factory Site Visit</t>
  </si>
  <si>
    <t>Build-Up</t>
  </si>
  <si>
    <t>Build-Up Start</t>
  </si>
  <si>
    <t>Post-Event</t>
  </si>
  <si>
    <t>Follow-Up &amp; Debrief</t>
  </si>
  <si>
    <t>Start Date</t>
  </si>
  <si>
    <t>End Date</t>
  </si>
  <si>
    <t>Timeline (Auto Gantt)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</si>
</sst>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3"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workbookViewId="0"/>
  </sheetViews>
  <sheetFormatPr defaultRowHeight="14.5" x14ac:dyDescent="0.35"/>
  <cols>
    <col min="1" max="1" width="19" customWidth="1"/>
    <col min="2" max="2" width="30" customWidth="1"/>
    <col min="3" max="3" width="22" customWidth="1"/>
    <col min="4" max="4" width="30" customWidth="1"/>
    <col min="5" max="5" width="24" customWidth="1"/>
    <col min="6" max="6" width="10" customWidth="1"/>
  </cols>
  <sheetData>
    <row r="1" spans="1:6" x14ac:dyDescent="0.35">
      <c r="A1" s="1" t="s">
        <v>0</v>
      </c>
    </row>
    <row r="3" spans="1:6" x14ac:dyDescent="0.3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x14ac:dyDescent="0.35">
      <c r="A4" t="s">
        <v>7</v>
      </c>
      <c r="B4" t="s">
        <v>8</v>
      </c>
      <c r="C4">
        <v>12</v>
      </c>
      <c r="D4" t="str">
        <f t="shared" ref="D4:D18" si="0">IF($B$1="","",$B$1-(C4*7))</f>
        <v/>
      </c>
      <c r="E4" t="str">
        <f t="shared" ref="E4:E18" si="1">IF(D4="","",D4+6)</f>
        <v/>
      </c>
    </row>
    <row r="5" spans="1:6" x14ac:dyDescent="0.35">
      <c r="A5" t="s">
        <v>7</v>
      </c>
      <c r="B5" t="s">
        <v>9</v>
      </c>
      <c r="C5">
        <v>10</v>
      </c>
      <c r="D5" t="str">
        <f t="shared" si="0"/>
        <v/>
      </c>
      <c r="E5" t="str">
        <f t="shared" si="1"/>
        <v/>
      </c>
    </row>
    <row r="6" spans="1:6" x14ac:dyDescent="0.35">
      <c r="A6" t="s">
        <v>10</v>
      </c>
      <c r="B6" t="s">
        <v>11</v>
      </c>
      <c r="C6">
        <v>3</v>
      </c>
      <c r="D6" t="str">
        <f t="shared" si="0"/>
        <v/>
      </c>
      <c r="E6" t="str">
        <f t="shared" si="1"/>
        <v/>
      </c>
    </row>
    <row r="7" spans="1:6" x14ac:dyDescent="0.35">
      <c r="A7" t="s">
        <v>10</v>
      </c>
      <c r="B7" t="s">
        <v>12</v>
      </c>
      <c r="C7">
        <v>6</v>
      </c>
      <c r="D7" t="str">
        <f t="shared" si="0"/>
        <v/>
      </c>
      <c r="E7" t="str">
        <f t="shared" si="1"/>
        <v/>
      </c>
    </row>
    <row r="8" spans="1:6" x14ac:dyDescent="0.35">
      <c r="A8" t="s">
        <v>10</v>
      </c>
      <c r="B8" t="s">
        <v>13</v>
      </c>
      <c r="C8">
        <v>6</v>
      </c>
      <c r="D8" t="str">
        <f t="shared" si="0"/>
        <v/>
      </c>
      <c r="E8" t="str">
        <f t="shared" si="1"/>
        <v/>
      </c>
    </row>
    <row r="9" spans="1:6" x14ac:dyDescent="0.35">
      <c r="A9" t="s">
        <v>14</v>
      </c>
      <c r="B9" t="s">
        <v>15</v>
      </c>
      <c r="C9">
        <v>6</v>
      </c>
      <c r="D9" t="str">
        <f t="shared" si="0"/>
        <v/>
      </c>
      <c r="E9" t="str">
        <f t="shared" si="1"/>
        <v/>
      </c>
    </row>
    <row r="10" spans="1:6" x14ac:dyDescent="0.35">
      <c r="A10" t="s">
        <v>14</v>
      </c>
      <c r="B10" t="s">
        <v>16</v>
      </c>
      <c r="C10">
        <v>6</v>
      </c>
      <c r="D10" t="str">
        <f t="shared" si="0"/>
        <v/>
      </c>
      <c r="E10" t="str">
        <f t="shared" si="1"/>
        <v/>
      </c>
    </row>
    <row r="11" spans="1:6" x14ac:dyDescent="0.35">
      <c r="A11" t="s">
        <v>14</v>
      </c>
      <c r="B11" t="s">
        <v>17</v>
      </c>
      <c r="C11">
        <v>6</v>
      </c>
      <c r="D11" t="str">
        <f t="shared" si="0"/>
        <v/>
      </c>
      <c r="E11" t="str">
        <f t="shared" si="1"/>
        <v/>
      </c>
    </row>
    <row r="12" spans="1:6" x14ac:dyDescent="0.35">
      <c r="A12" t="s">
        <v>14</v>
      </c>
      <c r="B12" t="s">
        <v>18</v>
      </c>
      <c r="C12">
        <v>8</v>
      </c>
      <c r="D12" t="str">
        <f t="shared" si="0"/>
        <v/>
      </c>
      <c r="E12" t="str">
        <f t="shared" si="1"/>
        <v/>
      </c>
    </row>
    <row r="13" spans="1:6" x14ac:dyDescent="0.35">
      <c r="A13" t="s">
        <v>14</v>
      </c>
      <c r="B13" t="s">
        <v>19</v>
      </c>
      <c r="C13">
        <v>8</v>
      </c>
      <c r="D13" t="str">
        <f t="shared" si="0"/>
        <v/>
      </c>
      <c r="E13" t="str">
        <f t="shared" si="1"/>
        <v/>
      </c>
    </row>
    <row r="14" spans="1:6" x14ac:dyDescent="0.35">
      <c r="A14" t="s">
        <v>14</v>
      </c>
      <c r="B14" t="s">
        <v>20</v>
      </c>
      <c r="C14">
        <v>8</v>
      </c>
      <c r="D14" t="str">
        <f t="shared" si="0"/>
        <v/>
      </c>
      <c r="E14" t="str">
        <f t="shared" si="1"/>
        <v/>
      </c>
    </row>
    <row r="15" spans="1:6" x14ac:dyDescent="0.35">
      <c r="A15" t="s">
        <v>21</v>
      </c>
      <c r="B15" t="s">
        <v>22</v>
      </c>
      <c r="C15">
        <v>2</v>
      </c>
      <c r="D15" t="str">
        <f t="shared" si="0"/>
        <v/>
      </c>
      <c r="E15" t="str">
        <f t="shared" si="1"/>
        <v/>
      </c>
    </row>
    <row r="16" spans="1:6" x14ac:dyDescent="0.35">
      <c r="A16" t="s">
        <v>23</v>
      </c>
      <c r="B16" t="s">
        <v>24</v>
      </c>
      <c r="C16">
        <v>0.5</v>
      </c>
      <c r="D16" t="str">
        <f t="shared" si="0"/>
        <v/>
      </c>
      <c r="E16" t="str">
        <f t="shared" si="1"/>
        <v/>
      </c>
    </row>
    <row r="17" spans="1:5" x14ac:dyDescent="0.35">
      <c r="A17" t="s">
        <v>25</v>
      </c>
      <c r="B17" t="s">
        <v>26</v>
      </c>
      <c r="C17">
        <v>0</v>
      </c>
      <c r="D17" t="str">
        <f t="shared" si="0"/>
        <v/>
      </c>
      <c r="E17" t="str">
        <f t="shared" si="1"/>
        <v/>
      </c>
    </row>
    <row r="18" spans="1:5" x14ac:dyDescent="0.35">
      <c r="A18" t="s">
        <v>27</v>
      </c>
      <c r="B18" t="s">
        <v>28</v>
      </c>
      <c r="C18">
        <v>-1</v>
      </c>
      <c r="D18" t="str">
        <f t="shared" si="0"/>
        <v/>
      </c>
      <c r="E18" t="str">
        <f t="shared" si="1"/>
        <v/>
      </c>
    </row>
  </sheetData>
  <conditionalFormatting sqref="F4:F18">
    <cfRule type="expression" dxfId="2" priority="1">
      <formula>F4="Complete"</formula>
    </cfRule>
    <cfRule type="expression" dxfId="1" priority="2">
      <formula>F4="In Progress"</formula>
    </cfRule>
    <cfRule type="expression" dxfId="0" priority="3">
      <formula>F4="Not Started"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16"/>
  <sheetViews>
    <sheetView workbookViewId="0"/>
  </sheetViews>
  <sheetFormatPr defaultRowHeight="14.5" x14ac:dyDescent="0.35"/>
  <cols>
    <col min="1" max="3" width="28" customWidth="1"/>
    <col min="4" max="4" width="4" customWidth="1"/>
    <col min="5" max="5" width="25" customWidth="1"/>
    <col min="6" max="35" width="30" customWidth="1"/>
  </cols>
  <sheetData>
    <row r="1" spans="1:35" x14ac:dyDescent="0.35">
      <c r="A1" s="1" t="s">
        <v>2</v>
      </c>
      <c r="B1" s="1" t="s">
        <v>29</v>
      </c>
      <c r="C1" s="1" t="s">
        <v>30</v>
      </c>
      <c r="E1" s="1" t="s">
        <v>31</v>
      </c>
      <c r="F1">
        <v>1</v>
      </c>
      <c r="G1">
        <v>2</v>
      </c>
      <c r="H1">
        <v>3</v>
      </c>
      <c r="I1">
        <v>4</v>
      </c>
      <c r="J1">
        <v>5</v>
      </c>
      <c r="K1">
        <v>6</v>
      </c>
      <c r="L1">
        <v>7</v>
      </c>
      <c r="M1">
        <v>8</v>
      </c>
      <c r="N1">
        <v>9</v>
      </c>
      <c r="O1">
        <v>10</v>
      </c>
      <c r="P1">
        <v>11</v>
      </c>
      <c r="Q1">
        <v>12</v>
      </c>
      <c r="R1">
        <v>13</v>
      </c>
      <c r="S1">
        <v>14</v>
      </c>
      <c r="T1">
        <v>15</v>
      </c>
      <c r="U1">
        <v>16</v>
      </c>
      <c r="V1">
        <v>17</v>
      </c>
      <c r="W1">
        <v>18</v>
      </c>
      <c r="X1">
        <v>19</v>
      </c>
      <c r="Y1">
        <v>20</v>
      </c>
      <c r="Z1">
        <v>21</v>
      </c>
      <c r="AA1">
        <v>22</v>
      </c>
      <c r="AB1">
        <v>23</v>
      </c>
      <c r="AC1">
        <v>24</v>
      </c>
      <c r="AD1">
        <v>25</v>
      </c>
      <c r="AE1">
        <v>26</v>
      </c>
      <c r="AF1">
        <v>27</v>
      </c>
      <c r="AG1">
        <v>28</v>
      </c>
      <c r="AH1">
        <v>29</v>
      </c>
      <c r="AI1">
        <v>30</v>
      </c>
    </row>
    <row r="2" spans="1:35" x14ac:dyDescent="0.35">
      <c r="A2" t="str">
        <f>'Executive Planner'!B4</f>
        <v>Brief Stand Companies</v>
      </c>
      <c r="B2" t="str">
        <f>'Executive Planner'!D4</f>
        <v/>
      </c>
      <c r="C2" t="str">
        <f>'Executive Planner'!E4</f>
        <v/>
      </c>
      <c r="F2" t="e">
        <f t="shared" ref="F2:F16" si="0">IF(AND($B2&lt;&gt;"",$C2&lt;&gt;"",$B2+0&gt;=$B2,$B2+0&lt;=$C2),"█","")</f>
        <v>#VALUE!</v>
      </c>
      <c r="G2" t="e">
        <f t="shared" ref="G2:G16" si="1">IF(AND($B2&lt;&gt;"",$C2&lt;&gt;"",$B2+1&gt;=$B2,$B2+1&lt;=$C2),"█","")</f>
        <v>#VALUE!</v>
      </c>
      <c r="H2" t="e">
        <f t="shared" ref="H2:H16" si="2">IF(AND($B2&lt;&gt;"",$C2&lt;&gt;"",$B2+2&gt;=$B2,$B2+2&lt;=$C2),"█","")</f>
        <v>#VALUE!</v>
      </c>
      <c r="I2" t="e">
        <f t="shared" ref="I2:I16" si="3">IF(AND($B2&lt;&gt;"",$C2&lt;&gt;"",$B2+3&gt;=$B2,$B2+3&lt;=$C2),"█","")</f>
        <v>#VALUE!</v>
      </c>
      <c r="J2" t="e">
        <f t="shared" ref="J2:J16" si="4">IF(AND($B2&lt;&gt;"",$C2&lt;&gt;"",$B2+4&gt;=$B2,$B2+4&lt;=$C2),"█","")</f>
        <v>#VALUE!</v>
      </c>
      <c r="K2" t="e">
        <f t="shared" ref="K2:K16" si="5">IF(AND($B2&lt;&gt;"",$C2&lt;&gt;"",$B2+5&gt;=$B2,$B2+5&lt;=$C2),"█","")</f>
        <v>#VALUE!</v>
      </c>
      <c r="L2" t="e">
        <f t="shared" ref="L2:L16" si="6">IF(AND($B2&lt;&gt;"",$C2&lt;&gt;"",$B2+6&gt;=$B2,$B2+6&lt;=$C2),"█","")</f>
        <v>#VALUE!</v>
      </c>
      <c r="M2" t="e">
        <f t="shared" ref="M2:M16" si="7">IF(AND($B2&lt;&gt;"",$C2&lt;&gt;"",$B2+7&gt;=$B2,$B2+7&lt;=$C2),"█","")</f>
        <v>#VALUE!</v>
      </c>
      <c r="N2" t="e">
        <f t="shared" ref="N2:N16" si="8">IF(AND($B2&lt;&gt;"",$C2&lt;&gt;"",$B2+8&gt;=$B2,$B2+8&lt;=$C2),"█","")</f>
        <v>#VALUE!</v>
      </c>
      <c r="O2" t="e">
        <f t="shared" ref="O2:O16" si="9">IF(AND($B2&lt;&gt;"",$C2&lt;&gt;"",$B2+9&gt;=$B2,$B2+9&lt;=$C2),"█","")</f>
        <v>#VALUE!</v>
      </c>
      <c r="P2" t="e">
        <f t="shared" ref="P2:P16" si="10">IF(AND($B2&lt;&gt;"",$C2&lt;&gt;"",$B2+10&gt;=$B2,$B2+10&lt;=$C2),"█","")</f>
        <v>#VALUE!</v>
      </c>
      <c r="Q2" t="e">
        <f t="shared" ref="Q2:Q16" si="11">IF(AND($B2&lt;&gt;"",$C2&lt;&gt;"",$B2+11&gt;=$B2,$B2+11&lt;=$C2),"█","")</f>
        <v>#VALUE!</v>
      </c>
      <c r="R2" t="e">
        <f t="shared" ref="R2:R16" si="12">IF(AND($B2&lt;&gt;"",$C2&lt;&gt;"",$B2+12&gt;=$B2,$B2+12&lt;=$C2),"█","")</f>
        <v>#VALUE!</v>
      </c>
      <c r="S2" t="e">
        <f t="shared" ref="S2:S16" si="13">IF(AND($B2&lt;&gt;"",$C2&lt;&gt;"",$B2+13&gt;=$B2,$B2+13&lt;=$C2),"█","")</f>
        <v>#VALUE!</v>
      </c>
      <c r="T2" t="e">
        <f t="shared" ref="T2:T16" si="14">IF(AND($B2&lt;&gt;"",$C2&lt;&gt;"",$B2+14&gt;=$B2,$B2+14&lt;=$C2),"█","")</f>
        <v>#VALUE!</v>
      </c>
      <c r="U2" t="e">
        <f t="shared" ref="U2:U16" si="15">IF(AND($B2&lt;&gt;"",$C2&lt;&gt;"",$B2+15&gt;=$B2,$B2+15&lt;=$C2),"█","")</f>
        <v>#VALUE!</v>
      </c>
      <c r="V2" t="e">
        <f t="shared" ref="V2:V16" si="16">IF(AND($B2&lt;&gt;"",$C2&lt;&gt;"",$B2+16&gt;=$B2,$B2+16&lt;=$C2),"█","")</f>
        <v>#VALUE!</v>
      </c>
      <c r="W2" t="e">
        <f t="shared" ref="W2:W16" si="17">IF(AND($B2&lt;&gt;"",$C2&lt;&gt;"",$B2+17&gt;=$B2,$B2+17&lt;=$C2),"█","")</f>
        <v>#VALUE!</v>
      </c>
      <c r="X2" t="e">
        <f t="shared" ref="X2:X16" si="18">IF(AND($B2&lt;&gt;"",$C2&lt;&gt;"",$B2+18&gt;=$B2,$B2+18&lt;=$C2),"█","")</f>
        <v>#VALUE!</v>
      </c>
      <c r="Y2" t="e">
        <f t="shared" ref="Y2:Y16" si="19">IF(AND($B2&lt;&gt;"",$C2&lt;&gt;"",$B2+19&gt;=$B2,$B2+19&lt;=$C2),"█","")</f>
        <v>#VALUE!</v>
      </c>
      <c r="Z2" t="e">
        <f t="shared" ref="Z2:Z16" si="20">IF(AND($B2&lt;&gt;"",$C2&lt;&gt;"",$B2+20&gt;=$B2,$B2+20&lt;=$C2),"█","")</f>
        <v>#VALUE!</v>
      </c>
      <c r="AA2" t="e">
        <f t="shared" ref="AA2:AA16" si="21">IF(AND($B2&lt;&gt;"",$C2&lt;&gt;"",$B2+21&gt;=$B2,$B2+21&lt;=$C2),"█","")</f>
        <v>#VALUE!</v>
      </c>
      <c r="AB2" t="e">
        <f t="shared" ref="AB2:AB16" si="22">IF(AND($B2&lt;&gt;"",$C2&lt;&gt;"",$B2+22&gt;=$B2,$B2+22&lt;=$C2),"█","")</f>
        <v>#VALUE!</v>
      </c>
      <c r="AC2" t="e">
        <f t="shared" ref="AC2:AC16" si="23">IF(AND($B2&lt;&gt;"",$C2&lt;&gt;"",$B2+23&gt;=$B2,$B2+23&lt;=$C2),"█","")</f>
        <v>#VALUE!</v>
      </c>
      <c r="AD2" t="e">
        <f t="shared" ref="AD2:AD16" si="24">IF(AND($B2&lt;&gt;"",$C2&lt;&gt;"",$B2+24&gt;=$B2,$B2+24&lt;=$C2),"█","")</f>
        <v>#VALUE!</v>
      </c>
      <c r="AE2" t="e">
        <f t="shared" ref="AE2:AE16" si="25">IF(AND($B2&lt;&gt;"",$C2&lt;&gt;"",$B2+25&gt;=$B2,$B2+25&lt;=$C2),"█","")</f>
        <v>#VALUE!</v>
      </c>
      <c r="AF2" t="e">
        <f t="shared" ref="AF2:AF16" si="26">IF(AND($B2&lt;&gt;"",$C2&lt;&gt;"",$B2+26&gt;=$B2,$B2+26&lt;=$C2),"█","")</f>
        <v>#VALUE!</v>
      </c>
      <c r="AG2" t="e">
        <f t="shared" ref="AG2:AG16" si="27">IF(AND($B2&lt;&gt;"",$C2&lt;&gt;"",$B2+27&gt;=$B2,$B2+27&lt;=$C2),"█","")</f>
        <v>#VALUE!</v>
      </c>
      <c r="AH2" t="e">
        <f t="shared" ref="AH2:AH16" si="28">IF(AND($B2&lt;&gt;"",$C2&lt;&gt;"",$B2+28&gt;=$B2,$B2+28&lt;=$C2),"█","")</f>
        <v>#VALUE!</v>
      </c>
      <c r="AI2" t="e">
        <f t="shared" ref="AI2:AI16" si="29">IF(AND($B2&lt;&gt;"",$C2&lt;&gt;"",$B2+29&gt;=$B2,$B2+29&lt;=$C2),"█","")</f>
        <v>#VALUE!</v>
      </c>
    </row>
    <row r="3" spans="1:35" x14ac:dyDescent="0.35">
      <c r="A3" t="str">
        <f>'Executive Planner'!B5</f>
        <v>Select Stand Builder</v>
      </c>
      <c r="B3" t="str">
        <f>'Executive Planner'!D5</f>
        <v/>
      </c>
      <c r="C3" t="str">
        <f>'Executive Planner'!E5</f>
        <v/>
      </c>
      <c r="F3" t="e">
        <f t="shared" si="0"/>
        <v>#VALUE!</v>
      </c>
      <c r="G3" t="e">
        <f t="shared" si="1"/>
        <v>#VALUE!</v>
      </c>
      <c r="H3" t="e">
        <f t="shared" si="2"/>
        <v>#VALUE!</v>
      </c>
      <c r="I3" t="e">
        <f t="shared" si="3"/>
        <v>#VALUE!</v>
      </c>
      <c r="J3" t="e">
        <f t="shared" si="4"/>
        <v>#VALUE!</v>
      </c>
      <c r="K3" t="e">
        <f t="shared" si="5"/>
        <v>#VALUE!</v>
      </c>
      <c r="L3" t="e">
        <f t="shared" si="6"/>
        <v>#VALUE!</v>
      </c>
      <c r="M3" t="e">
        <f t="shared" si="7"/>
        <v>#VALUE!</v>
      </c>
      <c r="N3" t="e">
        <f t="shared" si="8"/>
        <v>#VALUE!</v>
      </c>
      <c r="O3" t="e">
        <f t="shared" si="9"/>
        <v>#VALUE!</v>
      </c>
      <c r="P3" t="e">
        <f t="shared" si="10"/>
        <v>#VALUE!</v>
      </c>
      <c r="Q3" t="e">
        <f t="shared" si="11"/>
        <v>#VALUE!</v>
      </c>
      <c r="R3" t="e">
        <f t="shared" si="12"/>
        <v>#VALUE!</v>
      </c>
      <c r="S3" t="e">
        <f t="shared" si="13"/>
        <v>#VALUE!</v>
      </c>
      <c r="T3" t="e">
        <f t="shared" si="14"/>
        <v>#VALUE!</v>
      </c>
      <c r="U3" t="e">
        <f t="shared" si="15"/>
        <v>#VALUE!</v>
      </c>
      <c r="V3" t="e">
        <f t="shared" si="16"/>
        <v>#VALUE!</v>
      </c>
      <c r="W3" t="e">
        <f t="shared" si="17"/>
        <v>#VALUE!</v>
      </c>
      <c r="X3" t="e">
        <f t="shared" si="18"/>
        <v>#VALUE!</v>
      </c>
      <c r="Y3" t="e">
        <f t="shared" si="19"/>
        <v>#VALUE!</v>
      </c>
      <c r="Z3" t="e">
        <f t="shared" si="20"/>
        <v>#VALUE!</v>
      </c>
      <c r="AA3" t="e">
        <f t="shared" si="21"/>
        <v>#VALUE!</v>
      </c>
      <c r="AB3" t="e">
        <f t="shared" si="22"/>
        <v>#VALUE!</v>
      </c>
      <c r="AC3" t="e">
        <f t="shared" si="23"/>
        <v>#VALUE!</v>
      </c>
      <c r="AD3" t="e">
        <f t="shared" si="24"/>
        <v>#VALUE!</v>
      </c>
      <c r="AE3" t="e">
        <f t="shared" si="25"/>
        <v>#VALUE!</v>
      </c>
      <c r="AF3" t="e">
        <f t="shared" si="26"/>
        <v>#VALUE!</v>
      </c>
      <c r="AG3" t="e">
        <f t="shared" si="27"/>
        <v>#VALUE!</v>
      </c>
      <c r="AH3" t="e">
        <f t="shared" si="28"/>
        <v>#VALUE!</v>
      </c>
      <c r="AI3" t="e">
        <f t="shared" si="29"/>
        <v>#VALUE!</v>
      </c>
    </row>
    <row r="4" spans="1:35" x14ac:dyDescent="0.35">
      <c r="A4" t="str">
        <f>'Executive Planner'!B6</f>
        <v>Sign Off Stand Design</v>
      </c>
      <c r="B4" t="str">
        <f>'Executive Planner'!D6</f>
        <v/>
      </c>
      <c r="C4" t="str">
        <f>'Executive Planner'!E6</f>
        <v/>
      </c>
      <c r="F4" t="e">
        <f t="shared" si="0"/>
        <v>#VALUE!</v>
      </c>
      <c r="G4" t="e">
        <f t="shared" si="1"/>
        <v>#VALUE!</v>
      </c>
      <c r="H4" t="e">
        <f t="shared" si="2"/>
        <v>#VALUE!</v>
      </c>
      <c r="I4" t="e">
        <f t="shared" si="3"/>
        <v>#VALUE!</v>
      </c>
      <c r="J4" t="e">
        <f t="shared" si="4"/>
        <v>#VALUE!</v>
      </c>
      <c r="K4" t="e">
        <f t="shared" si="5"/>
        <v>#VALUE!</v>
      </c>
      <c r="L4" t="e">
        <f t="shared" si="6"/>
        <v>#VALUE!</v>
      </c>
      <c r="M4" t="e">
        <f t="shared" si="7"/>
        <v>#VALUE!</v>
      </c>
      <c r="N4" t="e">
        <f t="shared" si="8"/>
        <v>#VALUE!</v>
      </c>
      <c r="O4" t="e">
        <f t="shared" si="9"/>
        <v>#VALUE!</v>
      </c>
      <c r="P4" t="e">
        <f t="shared" si="10"/>
        <v>#VALUE!</v>
      </c>
      <c r="Q4" t="e">
        <f t="shared" si="11"/>
        <v>#VALUE!</v>
      </c>
      <c r="R4" t="e">
        <f t="shared" si="12"/>
        <v>#VALUE!</v>
      </c>
      <c r="S4" t="e">
        <f t="shared" si="13"/>
        <v>#VALUE!</v>
      </c>
      <c r="T4" t="e">
        <f t="shared" si="14"/>
        <v>#VALUE!</v>
      </c>
      <c r="U4" t="e">
        <f t="shared" si="15"/>
        <v>#VALUE!</v>
      </c>
      <c r="V4" t="e">
        <f t="shared" si="16"/>
        <v>#VALUE!</v>
      </c>
      <c r="W4" t="e">
        <f t="shared" si="17"/>
        <v>#VALUE!</v>
      </c>
      <c r="X4" t="e">
        <f t="shared" si="18"/>
        <v>#VALUE!</v>
      </c>
      <c r="Y4" t="e">
        <f t="shared" si="19"/>
        <v>#VALUE!</v>
      </c>
      <c r="Z4" t="e">
        <f t="shared" si="20"/>
        <v>#VALUE!</v>
      </c>
      <c r="AA4" t="e">
        <f t="shared" si="21"/>
        <v>#VALUE!</v>
      </c>
      <c r="AB4" t="e">
        <f t="shared" si="22"/>
        <v>#VALUE!</v>
      </c>
      <c r="AC4" t="e">
        <f t="shared" si="23"/>
        <v>#VALUE!</v>
      </c>
      <c r="AD4" t="e">
        <f t="shared" si="24"/>
        <v>#VALUE!</v>
      </c>
      <c r="AE4" t="e">
        <f t="shared" si="25"/>
        <v>#VALUE!</v>
      </c>
      <c r="AF4" t="e">
        <f t="shared" si="26"/>
        <v>#VALUE!</v>
      </c>
      <c r="AG4" t="e">
        <f t="shared" si="27"/>
        <v>#VALUE!</v>
      </c>
      <c r="AH4" t="e">
        <f t="shared" si="28"/>
        <v>#VALUE!</v>
      </c>
      <c r="AI4" t="e">
        <f t="shared" si="29"/>
        <v>#VALUE!</v>
      </c>
    </row>
    <row r="5" spans="1:35" x14ac:dyDescent="0.35">
      <c r="A5" t="str">
        <f>'Executive Planner'!B7</f>
        <v>Submit Exhibitor Manual</v>
      </c>
      <c r="B5" t="str">
        <f>'Executive Planner'!D7</f>
        <v/>
      </c>
      <c r="C5" t="str">
        <f>'Executive Planner'!E7</f>
        <v/>
      </c>
      <c r="F5" t="e">
        <f t="shared" si="0"/>
        <v>#VALUE!</v>
      </c>
      <c r="G5" t="e">
        <f t="shared" si="1"/>
        <v>#VALUE!</v>
      </c>
      <c r="H5" t="e">
        <f t="shared" si="2"/>
        <v>#VALUE!</v>
      </c>
      <c r="I5" t="e">
        <f t="shared" si="3"/>
        <v>#VALUE!</v>
      </c>
      <c r="J5" t="e">
        <f t="shared" si="4"/>
        <v>#VALUE!</v>
      </c>
      <c r="K5" t="e">
        <f t="shared" si="5"/>
        <v>#VALUE!</v>
      </c>
      <c r="L5" t="e">
        <f t="shared" si="6"/>
        <v>#VALUE!</v>
      </c>
      <c r="M5" t="e">
        <f t="shared" si="7"/>
        <v>#VALUE!</v>
      </c>
      <c r="N5" t="e">
        <f t="shared" si="8"/>
        <v>#VALUE!</v>
      </c>
      <c r="O5" t="e">
        <f t="shared" si="9"/>
        <v>#VALUE!</v>
      </c>
      <c r="P5" t="e">
        <f t="shared" si="10"/>
        <v>#VALUE!</v>
      </c>
      <c r="Q5" t="e">
        <f t="shared" si="11"/>
        <v>#VALUE!</v>
      </c>
      <c r="R5" t="e">
        <f t="shared" si="12"/>
        <v>#VALUE!</v>
      </c>
      <c r="S5" t="e">
        <f t="shared" si="13"/>
        <v>#VALUE!</v>
      </c>
      <c r="T5" t="e">
        <f t="shared" si="14"/>
        <v>#VALUE!</v>
      </c>
      <c r="U5" t="e">
        <f t="shared" si="15"/>
        <v>#VALUE!</v>
      </c>
      <c r="V5" t="e">
        <f t="shared" si="16"/>
        <v>#VALUE!</v>
      </c>
      <c r="W5" t="e">
        <f t="shared" si="17"/>
        <v>#VALUE!</v>
      </c>
      <c r="X5" t="e">
        <f t="shared" si="18"/>
        <v>#VALUE!</v>
      </c>
      <c r="Y5" t="e">
        <f t="shared" si="19"/>
        <v>#VALUE!</v>
      </c>
      <c r="Z5" t="e">
        <f t="shared" si="20"/>
        <v>#VALUE!</v>
      </c>
      <c r="AA5" t="e">
        <f t="shared" si="21"/>
        <v>#VALUE!</v>
      </c>
      <c r="AB5" t="e">
        <f t="shared" si="22"/>
        <v>#VALUE!</v>
      </c>
      <c r="AC5" t="e">
        <f t="shared" si="23"/>
        <v>#VALUE!</v>
      </c>
      <c r="AD5" t="e">
        <f t="shared" si="24"/>
        <v>#VALUE!</v>
      </c>
      <c r="AE5" t="e">
        <f t="shared" si="25"/>
        <v>#VALUE!</v>
      </c>
      <c r="AF5" t="e">
        <f t="shared" si="26"/>
        <v>#VALUE!</v>
      </c>
      <c r="AG5" t="e">
        <f t="shared" si="27"/>
        <v>#VALUE!</v>
      </c>
      <c r="AH5" t="e">
        <f t="shared" si="28"/>
        <v>#VALUE!</v>
      </c>
      <c r="AI5" t="e">
        <f t="shared" si="29"/>
        <v>#VALUE!</v>
      </c>
    </row>
    <row r="6" spans="1:35" x14ac:dyDescent="0.35">
      <c r="A6" t="str">
        <f>'Executive Planner'!B8</f>
        <v>Pay Deposit to Stand Builder (6 Weeks Before Build-Up)</v>
      </c>
      <c r="B6" t="str">
        <f>'Executive Planner'!D8</f>
        <v/>
      </c>
      <c r="C6" t="str">
        <f>'Executive Planner'!E8</f>
        <v/>
      </c>
      <c r="F6" t="e">
        <f t="shared" si="0"/>
        <v>#VALUE!</v>
      </c>
      <c r="G6" t="e">
        <f t="shared" si="1"/>
        <v>#VALUE!</v>
      </c>
      <c r="H6" t="e">
        <f t="shared" si="2"/>
        <v>#VALUE!</v>
      </c>
      <c r="I6" t="e">
        <f t="shared" si="3"/>
        <v>#VALUE!</v>
      </c>
      <c r="J6" t="e">
        <f t="shared" si="4"/>
        <v>#VALUE!</v>
      </c>
      <c r="K6" t="e">
        <f t="shared" si="5"/>
        <v>#VALUE!</v>
      </c>
      <c r="L6" t="e">
        <f t="shared" si="6"/>
        <v>#VALUE!</v>
      </c>
      <c r="M6" t="e">
        <f t="shared" si="7"/>
        <v>#VALUE!</v>
      </c>
      <c r="N6" t="e">
        <f t="shared" si="8"/>
        <v>#VALUE!</v>
      </c>
      <c r="O6" t="e">
        <f t="shared" si="9"/>
        <v>#VALUE!</v>
      </c>
      <c r="P6" t="e">
        <f t="shared" si="10"/>
        <v>#VALUE!</v>
      </c>
      <c r="Q6" t="e">
        <f t="shared" si="11"/>
        <v>#VALUE!</v>
      </c>
      <c r="R6" t="e">
        <f t="shared" si="12"/>
        <v>#VALUE!</v>
      </c>
      <c r="S6" t="e">
        <f t="shared" si="13"/>
        <v>#VALUE!</v>
      </c>
      <c r="T6" t="e">
        <f t="shared" si="14"/>
        <v>#VALUE!</v>
      </c>
      <c r="U6" t="e">
        <f t="shared" si="15"/>
        <v>#VALUE!</v>
      </c>
      <c r="V6" t="e">
        <f t="shared" si="16"/>
        <v>#VALUE!</v>
      </c>
      <c r="W6" t="e">
        <f t="shared" si="17"/>
        <v>#VALUE!</v>
      </c>
      <c r="X6" t="e">
        <f t="shared" si="18"/>
        <v>#VALUE!</v>
      </c>
      <c r="Y6" t="e">
        <f t="shared" si="19"/>
        <v>#VALUE!</v>
      </c>
      <c r="Z6" t="e">
        <f t="shared" si="20"/>
        <v>#VALUE!</v>
      </c>
      <c r="AA6" t="e">
        <f t="shared" si="21"/>
        <v>#VALUE!</v>
      </c>
      <c r="AB6" t="e">
        <f t="shared" si="22"/>
        <v>#VALUE!</v>
      </c>
      <c r="AC6" t="e">
        <f t="shared" si="23"/>
        <v>#VALUE!</v>
      </c>
      <c r="AD6" t="e">
        <f t="shared" si="24"/>
        <v>#VALUE!</v>
      </c>
      <c r="AE6" t="e">
        <f t="shared" si="25"/>
        <v>#VALUE!</v>
      </c>
      <c r="AF6" t="e">
        <f t="shared" si="26"/>
        <v>#VALUE!</v>
      </c>
      <c r="AG6" t="e">
        <f t="shared" si="27"/>
        <v>#VALUE!</v>
      </c>
      <c r="AH6" t="e">
        <f t="shared" si="28"/>
        <v>#VALUE!</v>
      </c>
      <c r="AI6" t="e">
        <f t="shared" si="29"/>
        <v>#VALUE!</v>
      </c>
    </row>
    <row r="7" spans="1:35" x14ac:dyDescent="0.35">
      <c r="A7" t="str">
        <f>'Executive Planner'!B9</f>
        <v>Send Client &amp; Prospect Invites</v>
      </c>
      <c r="B7" t="str">
        <f>'Executive Planner'!D9</f>
        <v/>
      </c>
      <c r="C7" t="str">
        <f>'Executive Planner'!E9</f>
        <v/>
      </c>
      <c r="F7" t="e">
        <f t="shared" si="0"/>
        <v>#VALUE!</v>
      </c>
      <c r="G7" t="e">
        <f t="shared" si="1"/>
        <v>#VALUE!</v>
      </c>
      <c r="H7" t="e">
        <f t="shared" si="2"/>
        <v>#VALUE!</v>
      </c>
      <c r="I7" t="e">
        <f t="shared" si="3"/>
        <v>#VALUE!</v>
      </c>
      <c r="J7" t="e">
        <f t="shared" si="4"/>
        <v>#VALUE!</v>
      </c>
      <c r="K7" t="e">
        <f t="shared" si="5"/>
        <v>#VALUE!</v>
      </c>
      <c r="L7" t="e">
        <f t="shared" si="6"/>
        <v>#VALUE!</v>
      </c>
      <c r="M7" t="e">
        <f t="shared" si="7"/>
        <v>#VALUE!</v>
      </c>
      <c r="N7" t="e">
        <f t="shared" si="8"/>
        <v>#VALUE!</v>
      </c>
      <c r="O7" t="e">
        <f t="shared" si="9"/>
        <v>#VALUE!</v>
      </c>
      <c r="P7" t="e">
        <f t="shared" si="10"/>
        <v>#VALUE!</v>
      </c>
      <c r="Q7" t="e">
        <f t="shared" si="11"/>
        <v>#VALUE!</v>
      </c>
      <c r="R7" t="e">
        <f t="shared" si="12"/>
        <v>#VALUE!</v>
      </c>
      <c r="S7" t="e">
        <f t="shared" si="13"/>
        <v>#VALUE!</v>
      </c>
      <c r="T7" t="e">
        <f t="shared" si="14"/>
        <v>#VALUE!</v>
      </c>
      <c r="U7" t="e">
        <f t="shared" si="15"/>
        <v>#VALUE!</v>
      </c>
      <c r="V7" t="e">
        <f t="shared" si="16"/>
        <v>#VALUE!</v>
      </c>
      <c r="W7" t="e">
        <f t="shared" si="17"/>
        <v>#VALUE!</v>
      </c>
      <c r="X7" t="e">
        <f t="shared" si="18"/>
        <v>#VALUE!</v>
      </c>
      <c r="Y7" t="e">
        <f t="shared" si="19"/>
        <v>#VALUE!</v>
      </c>
      <c r="Z7" t="e">
        <f t="shared" si="20"/>
        <v>#VALUE!</v>
      </c>
      <c r="AA7" t="e">
        <f t="shared" si="21"/>
        <v>#VALUE!</v>
      </c>
      <c r="AB7" t="e">
        <f t="shared" si="22"/>
        <v>#VALUE!</v>
      </c>
      <c r="AC7" t="e">
        <f t="shared" si="23"/>
        <v>#VALUE!</v>
      </c>
      <c r="AD7" t="e">
        <f t="shared" si="24"/>
        <v>#VALUE!</v>
      </c>
      <c r="AE7" t="e">
        <f t="shared" si="25"/>
        <v>#VALUE!</v>
      </c>
      <c r="AF7" t="e">
        <f t="shared" si="26"/>
        <v>#VALUE!</v>
      </c>
      <c r="AG7" t="e">
        <f t="shared" si="27"/>
        <v>#VALUE!</v>
      </c>
      <c r="AH7" t="e">
        <f t="shared" si="28"/>
        <v>#VALUE!</v>
      </c>
      <c r="AI7" t="e">
        <f t="shared" si="29"/>
        <v>#VALUE!</v>
      </c>
    </row>
    <row r="8" spans="1:35" x14ac:dyDescent="0.35">
      <c r="A8" t="str">
        <f>'Executive Planner'!B10</f>
        <v>Promote on Social Media</v>
      </c>
      <c r="B8" t="str">
        <f>'Executive Planner'!D10</f>
        <v/>
      </c>
      <c r="C8" t="str">
        <f>'Executive Planner'!E10</f>
        <v/>
      </c>
      <c r="F8" t="e">
        <f t="shared" si="0"/>
        <v>#VALUE!</v>
      </c>
      <c r="G8" t="e">
        <f t="shared" si="1"/>
        <v>#VALUE!</v>
      </c>
      <c r="H8" t="e">
        <f t="shared" si="2"/>
        <v>#VALUE!</v>
      </c>
      <c r="I8" t="e">
        <f t="shared" si="3"/>
        <v>#VALUE!</v>
      </c>
      <c r="J8" t="e">
        <f t="shared" si="4"/>
        <v>#VALUE!</v>
      </c>
      <c r="K8" t="e">
        <f t="shared" si="5"/>
        <v>#VALUE!</v>
      </c>
      <c r="L8" t="e">
        <f t="shared" si="6"/>
        <v>#VALUE!</v>
      </c>
      <c r="M8" t="e">
        <f t="shared" si="7"/>
        <v>#VALUE!</v>
      </c>
      <c r="N8" t="e">
        <f t="shared" si="8"/>
        <v>#VALUE!</v>
      </c>
      <c r="O8" t="e">
        <f t="shared" si="9"/>
        <v>#VALUE!</v>
      </c>
      <c r="P8" t="e">
        <f t="shared" si="10"/>
        <v>#VALUE!</v>
      </c>
      <c r="Q8" t="e">
        <f t="shared" si="11"/>
        <v>#VALUE!</v>
      </c>
      <c r="R8" t="e">
        <f t="shared" si="12"/>
        <v>#VALUE!</v>
      </c>
      <c r="S8" t="e">
        <f t="shared" si="13"/>
        <v>#VALUE!</v>
      </c>
      <c r="T8" t="e">
        <f t="shared" si="14"/>
        <v>#VALUE!</v>
      </c>
      <c r="U8" t="e">
        <f t="shared" si="15"/>
        <v>#VALUE!</v>
      </c>
      <c r="V8" t="e">
        <f t="shared" si="16"/>
        <v>#VALUE!</v>
      </c>
      <c r="W8" t="e">
        <f t="shared" si="17"/>
        <v>#VALUE!</v>
      </c>
      <c r="X8" t="e">
        <f t="shared" si="18"/>
        <v>#VALUE!</v>
      </c>
      <c r="Y8" t="e">
        <f t="shared" si="19"/>
        <v>#VALUE!</v>
      </c>
      <c r="Z8" t="e">
        <f t="shared" si="20"/>
        <v>#VALUE!</v>
      </c>
      <c r="AA8" t="e">
        <f t="shared" si="21"/>
        <v>#VALUE!</v>
      </c>
      <c r="AB8" t="e">
        <f t="shared" si="22"/>
        <v>#VALUE!</v>
      </c>
      <c r="AC8" t="e">
        <f t="shared" si="23"/>
        <v>#VALUE!</v>
      </c>
      <c r="AD8" t="e">
        <f t="shared" si="24"/>
        <v>#VALUE!</v>
      </c>
      <c r="AE8" t="e">
        <f t="shared" si="25"/>
        <v>#VALUE!</v>
      </c>
      <c r="AF8" t="e">
        <f t="shared" si="26"/>
        <v>#VALUE!</v>
      </c>
      <c r="AG8" t="e">
        <f t="shared" si="27"/>
        <v>#VALUE!</v>
      </c>
      <c r="AH8" t="e">
        <f t="shared" si="28"/>
        <v>#VALUE!</v>
      </c>
      <c r="AI8" t="e">
        <f t="shared" si="29"/>
        <v>#VALUE!</v>
      </c>
    </row>
    <row r="9" spans="1:35" x14ac:dyDescent="0.35">
      <c r="A9" t="str">
        <f>'Executive Planner'!B11</f>
        <v>Install Email Signature Banners</v>
      </c>
      <c r="B9" t="str">
        <f>'Executive Planner'!D11</f>
        <v/>
      </c>
      <c r="C9" t="str">
        <f>'Executive Planner'!E11</f>
        <v/>
      </c>
      <c r="F9" t="e">
        <f t="shared" si="0"/>
        <v>#VALUE!</v>
      </c>
      <c r="G9" t="e">
        <f t="shared" si="1"/>
        <v>#VALUE!</v>
      </c>
      <c r="H9" t="e">
        <f t="shared" si="2"/>
        <v>#VALUE!</v>
      </c>
      <c r="I9" t="e">
        <f t="shared" si="3"/>
        <v>#VALUE!</v>
      </c>
      <c r="J9" t="e">
        <f t="shared" si="4"/>
        <v>#VALUE!</v>
      </c>
      <c r="K9" t="e">
        <f t="shared" si="5"/>
        <v>#VALUE!</v>
      </c>
      <c r="L9" t="e">
        <f t="shared" si="6"/>
        <v>#VALUE!</v>
      </c>
      <c r="M9" t="e">
        <f t="shared" si="7"/>
        <v>#VALUE!</v>
      </c>
      <c r="N9" t="e">
        <f t="shared" si="8"/>
        <v>#VALUE!</v>
      </c>
      <c r="O9" t="e">
        <f t="shared" si="9"/>
        <v>#VALUE!</v>
      </c>
      <c r="P9" t="e">
        <f t="shared" si="10"/>
        <v>#VALUE!</v>
      </c>
      <c r="Q9" t="e">
        <f t="shared" si="11"/>
        <v>#VALUE!</v>
      </c>
      <c r="R9" t="e">
        <f t="shared" si="12"/>
        <v>#VALUE!</v>
      </c>
      <c r="S9" t="e">
        <f t="shared" si="13"/>
        <v>#VALUE!</v>
      </c>
      <c r="T9" t="e">
        <f t="shared" si="14"/>
        <v>#VALUE!</v>
      </c>
      <c r="U9" t="e">
        <f t="shared" si="15"/>
        <v>#VALUE!</v>
      </c>
      <c r="V9" t="e">
        <f t="shared" si="16"/>
        <v>#VALUE!</v>
      </c>
      <c r="W9" t="e">
        <f t="shared" si="17"/>
        <v>#VALUE!</v>
      </c>
      <c r="X9" t="e">
        <f t="shared" si="18"/>
        <v>#VALUE!</v>
      </c>
      <c r="Y9" t="e">
        <f t="shared" si="19"/>
        <v>#VALUE!</v>
      </c>
      <c r="Z9" t="e">
        <f t="shared" si="20"/>
        <v>#VALUE!</v>
      </c>
      <c r="AA9" t="e">
        <f t="shared" si="21"/>
        <v>#VALUE!</v>
      </c>
      <c r="AB9" t="e">
        <f t="shared" si="22"/>
        <v>#VALUE!</v>
      </c>
      <c r="AC9" t="e">
        <f t="shared" si="23"/>
        <v>#VALUE!</v>
      </c>
      <c r="AD9" t="e">
        <f t="shared" si="24"/>
        <v>#VALUE!</v>
      </c>
      <c r="AE9" t="e">
        <f t="shared" si="25"/>
        <v>#VALUE!</v>
      </c>
      <c r="AF9" t="e">
        <f t="shared" si="26"/>
        <v>#VALUE!</v>
      </c>
      <c r="AG9" t="e">
        <f t="shared" si="27"/>
        <v>#VALUE!</v>
      </c>
      <c r="AH9" t="e">
        <f t="shared" si="28"/>
        <v>#VALUE!</v>
      </c>
      <c r="AI9" t="e">
        <f t="shared" si="29"/>
        <v>#VALUE!</v>
      </c>
    </row>
    <row r="10" spans="1:35" x14ac:dyDescent="0.35">
      <c r="A10" t="str">
        <f>'Executive Planner'!B12</f>
        <v>Order Giveaways &amp; Promotional Items</v>
      </c>
      <c r="B10" t="str">
        <f>'Executive Planner'!D12</f>
        <v/>
      </c>
      <c r="C10" t="str">
        <f>'Executive Planner'!E12</f>
        <v/>
      </c>
      <c r="F10" t="e">
        <f t="shared" si="0"/>
        <v>#VALUE!</v>
      </c>
      <c r="G10" t="e">
        <f t="shared" si="1"/>
        <v>#VALUE!</v>
      </c>
      <c r="H10" t="e">
        <f t="shared" si="2"/>
        <v>#VALUE!</v>
      </c>
      <c r="I10" t="e">
        <f t="shared" si="3"/>
        <v>#VALUE!</v>
      </c>
      <c r="J10" t="e">
        <f t="shared" si="4"/>
        <v>#VALUE!</v>
      </c>
      <c r="K10" t="e">
        <f t="shared" si="5"/>
        <v>#VALUE!</v>
      </c>
      <c r="L10" t="e">
        <f t="shared" si="6"/>
        <v>#VALUE!</v>
      </c>
      <c r="M10" t="e">
        <f t="shared" si="7"/>
        <v>#VALUE!</v>
      </c>
      <c r="N10" t="e">
        <f t="shared" si="8"/>
        <v>#VALUE!</v>
      </c>
      <c r="O10" t="e">
        <f t="shared" si="9"/>
        <v>#VALUE!</v>
      </c>
      <c r="P10" t="e">
        <f t="shared" si="10"/>
        <v>#VALUE!</v>
      </c>
      <c r="Q10" t="e">
        <f t="shared" si="11"/>
        <v>#VALUE!</v>
      </c>
      <c r="R10" t="e">
        <f t="shared" si="12"/>
        <v>#VALUE!</v>
      </c>
      <c r="S10" t="e">
        <f t="shared" si="13"/>
        <v>#VALUE!</v>
      </c>
      <c r="T10" t="e">
        <f t="shared" si="14"/>
        <v>#VALUE!</v>
      </c>
      <c r="U10" t="e">
        <f t="shared" si="15"/>
        <v>#VALUE!</v>
      </c>
      <c r="V10" t="e">
        <f t="shared" si="16"/>
        <v>#VALUE!</v>
      </c>
      <c r="W10" t="e">
        <f t="shared" si="17"/>
        <v>#VALUE!</v>
      </c>
      <c r="X10" t="e">
        <f t="shared" si="18"/>
        <v>#VALUE!</v>
      </c>
      <c r="Y10" t="e">
        <f t="shared" si="19"/>
        <v>#VALUE!</v>
      </c>
      <c r="Z10" t="e">
        <f t="shared" si="20"/>
        <v>#VALUE!</v>
      </c>
      <c r="AA10" t="e">
        <f t="shared" si="21"/>
        <v>#VALUE!</v>
      </c>
      <c r="AB10" t="e">
        <f t="shared" si="22"/>
        <v>#VALUE!</v>
      </c>
      <c r="AC10" t="e">
        <f t="shared" si="23"/>
        <v>#VALUE!</v>
      </c>
      <c r="AD10" t="e">
        <f t="shared" si="24"/>
        <v>#VALUE!</v>
      </c>
      <c r="AE10" t="e">
        <f t="shared" si="25"/>
        <v>#VALUE!</v>
      </c>
      <c r="AF10" t="e">
        <f t="shared" si="26"/>
        <v>#VALUE!</v>
      </c>
      <c r="AG10" t="e">
        <f t="shared" si="27"/>
        <v>#VALUE!</v>
      </c>
      <c r="AH10" t="e">
        <f t="shared" si="28"/>
        <v>#VALUE!</v>
      </c>
      <c r="AI10" t="e">
        <f t="shared" si="29"/>
        <v>#VALUE!</v>
      </c>
    </row>
    <row r="11" spans="1:35" x14ac:dyDescent="0.35">
      <c r="A11" t="str">
        <f>'Executive Planner'!B13</f>
        <v>Order Brochures &amp; Printed Collateral</v>
      </c>
      <c r="B11" t="str">
        <f>'Executive Planner'!D13</f>
        <v/>
      </c>
      <c r="C11" t="str">
        <f>'Executive Planner'!E13</f>
        <v/>
      </c>
      <c r="F11" t="e">
        <f t="shared" si="0"/>
        <v>#VALUE!</v>
      </c>
      <c r="G11" t="e">
        <f t="shared" si="1"/>
        <v>#VALUE!</v>
      </c>
      <c r="H11" t="e">
        <f t="shared" si="2"/>
        <v>#VALUE!</v>
      </c>
      <c r="I11" t="e">
        <f t="shared" si="3"/>
        <v>#VALUE!</v>
      </c>
      <c r="J11" t="e">
        <f t="shared" si="4"/>
        <v>#VALUE!</v>
      </c>
      <c r="K11" t="e">
        <f t="shared" si="5"/>
        <v>#VALUE!</v>
      </c>
      <c r="L11" t="e">
        <f t="shared" si="6"/>
        <v>#VALUE!</v>
      </c>
      <c r="M11" t="e">
        <f t="shared" si="7"/>
        <v>#VALUE!</v>
      </c>
      <c r="N11" t="e">
        <f t="shared" si="8"/>
        <v>#VALUE!</v>
      </c>
      <c r="O11" t="e">
        <f t="shared" si="9"/>
        <v>#VALUE!</v>
      </c>
      <c r="P11" t="e">
        <f t="shared" si="10"/>
        <v>#VALUE!</v>
      </c>
      <c r="Q11" t="e">
        <f t="shared" si="11"/>
        <v>#VALUE!</v>
      </c>
      <c r="R11" t="e">
        <f t="shared" si="12"/>
        <v>#VALUE!</v>
      </c>
      <c r="S11" t="e">
        <f t="shared" si="13"/>
        <v>#VALUE!</v>
      </c>
      <c r="T11" t="e">
        <f t="shared" si="14"/>
        <v>#VALUE!</v>
      </c>
      <c r="U11" t="e">
        <f t="shared" si="15"/>
        <v>#VALUE!</v>
      </c>
      <c r="V11" t="e">
        <f t="shared" si="16"/>
        <v>#VALUE!</v>
      </c>
      <c r="W11" t="e">
        <f t="shared" si="17"/>
        <v>#VALUE!</v>
      </c>
      <c r="X11" t="e">
        <f t="shared" si="18"/>
        <v>#VALUE!</v>
      </c>
      <c r="Y11" t="e">
        <f t="shared" si="19"/>
        <v>#VALUE!</v>
      </c>
      <c r="Z11" t="e">
        <f t="shared" si="20"/>
        <v>#VALUE!</v>
      </c>
      <c r="AA11" t="e">
        <f t="shared" si="21"/>
        <v>#VALUE!</v>
      </c>
      <c r="AB11" t="e">
        <f t="shared" si="22"/>
        <v>#VALUE!</v>
      </c>
      <c r="AC11" t="e">
        <f t="shared" si="23"/>
        <v>#VALUE!</v>
      </c>
      <c r="AD11" t="e">
        <f t="shared" si="24"/>
        <v>#VALUE!</v>
      </c>
      <c r="AE11" t="e">
        <f t="shared" si="25"/>
        <v>#VALUE!</v>
      </c>
      <c r="AF11" t="e">
        <f t="shared" si="26"/>
        <v>#VALUE!</v>
      </c>
      <c r="AG11" t="e">
        <f t="shared" si="27"/>
        <v>#VALUE!</v>
      </c>
      <c r="AH11" t="e">
        <f t="shared" si="28"/>
        <v>#VALUE!</v>
      </c>
      <c r="AI11" t="e">
        <f t="shared" si="29"/>
        <v>#VALUE!</v>
      </c>
    </row>
    <row r="12" spans="1:35" x14ac:dyDescent="0.35">
      <c r="A12" t="str">
        <f>'Executive Planner'!B14</f>
        <v>Order Corporate Wear</v>
      </c>
      <c r="B12" t="str">
        <f>'Executive Planner'!D14</f>
        <v/>
      </c>
      <c r="C12" t="str">
        <f>'Executive Planner'!E14</f>
        <v/>
      </c>
      <c r="F12" t="e">
        <f t="shared" si="0"/>
        <v>#VALUE!</v>
      </c>
      <c r="G12" t="e">
        <f t="shared" si="1"/>
        <v>#VALUE!</v>
      </c>
      <c r="H12" t="e">
        <f t="shared" si="2"/>
        <v>#VALUE!</v>
      </c>
      <c r="I12" t="e">
        <f t="shared" si="3"/>
        <v>#VALUE!</v>
      </c>
      <c r="J12" t="e">
        <f t="shared" si="4"/>
        <v>#VALUE!</v>
      </c>
      <c r="K12" t="e">
        <f t="shared" si="5"/>
        <v>#VALUE!</v>
      </c>
      <c r="L12" t="e">
        <f t="shared" si="6"/>
        <v>#VALUE!</v>
      </c>
      <c r="M12" t="e">
        <f t="shared" si="7"/>
        <v>#VALUE!</v>
      </c>
      <c r="N12" t="e">
        <f t="shared" si="8"/>
        <v>#VALUE!</v>
      </c>
      <c r="O12" t="e">
        <f t="shared" si="9"/>
        <v>#VALUE!</v>
      </c>
      <c r="P12" t="e">
        <f t="shared" si="10"/>
        <v>#VALUE!</v>
      </c>
      <c r="Q12" t="e">
        <f t="shared" si="11"/>
        <v>#VALUE!</v>
      </c>
      <c r="R12" t="e">
        <f t="shared" si="12"/>
        <v>#VALUE!</v>
      </c>
      <c r="S12" t="e">
        <f t="shared" si="13"/>
        <v>#VALUE!</v>
      </c>
      <c r="T12" t="e">
        <f t="shared" si="14"/>
        <v>#VALUE!</v>
      </c>
      <c r="U12" t="e">
        <f t="shared" si="15"/>
        <v>#VALUE!</v>
      </c>
      <c r="V12" t="e">
        <f t="shared" si="16"/>
        <v>#VALUE!</v>
      </c>
      <c r="W12" t="e">
        <f t="shared" si="17"/>
        <v>#VALUE!</v>
      </c>
      <c r="X12" t="e">
        <f t="shared" si="18"/>
        <v>#VALUE!</v>
      </c>
      <c r="Y12" t="e">
        <f t="shared" si="19"/>
        <v>#VALUE!</v>
      </c>
      <c r="Z12" t="e">
        <f t="shared" si="20"/>
        <v>#VALUE!</v>
      </c>
      <c r="AA12" t="e">
        <f t="shared" si="21"/>
        <v>#VALUE!</v>
      </c>
      <c r="AB12" t="e">
        <f t="shared" si="22"/>
        <v>#VALUE!</v>
      </c>
      <c r="AC12" t="e">
        <f t="shared" si="23"/>
        <v>#VALUE!</v>
      </c>
      <c r="AD12" t="e">
        <f t="shared" si="24"/>
        <v>#VALUE!</v>
      </c>
      <c r="AE12" t="e">
        <f t="shared" si="25"/>
        <v>#VALUE!</v>
      </c>
      <c r="AF12" t="e">
        <f t="shared" si="26"/>
        <v>#VALUE!</v>
      </c>
      <c r="AG12" t="e">
        <f t="shared" si="27"/>
        <v>#VALUE!</v>
      </c>
      <c r="AH12" t="e">
        <f t="shared" si="28"/>
        <v>#VALUE!</v>
      </c>
      <c r="AI12" t="e">
        <f t="shared" si="29"/>
        <v>#VALUE!</v>
      </c>
    </row>
    <row r="13" spans="1:35" x14ac:dyDescent="0.35">
      <c r="A13" t="str">
        <f>'Executive Planner'!B15</f>
        <v>Submit Graphics</v>
      </c>
      <c r="B13" t="str">
        <f>'Executive Planner'!D15</f>
        <v/>
      </c>
      <c r="C13" t="str">
        <f>'Executive Planner'!E15</f>
        <v/>
      </c>
      <c r="F13" t="e">
        <f t="shared" si="0"/>
        <v>#VALUE!</v>
      </c>
      <c r="G13" t="e">
        <f t="shared" si="1"/>
        <v>#VALUE!</v>
      </c>
      <c r="H13" t="e">
        <f t="shared" si="2"/>
        <v>#VALUE!</v>
      </c>
      <c r="I13" t="e">
        <f t="shared" si="3"/>
        <v>#VALUE!</v>
      </c>
      <c r="J13" t="e">
        <f t="shared" si="4"/>
        <v>#VALUE!</v>
      </c>
      <c r="K13" t="e">
        <f t="shared" si="5"/>
        <v>#VALUE!</v>
      </c>
      <c r="L13" t="e">
        <f t="shared" si="6"/>
        <v>#VALUE!</v>
      </c>
      <c r="M13" t="e">
        <f t="shared" si="7"/>
        <v>#VALUE!</v>
      </c>
      <c r="N13" t="e">
        <f t="shared" si="8"/>
        <v>#VALUE!</v>
      </c>
      <c r="O13" t="e">
        <f t="shared" si="9"/>
        <v>#VALUE!</v>
      </c>
      <c r="P13" t="e">
        <f t="shared" si="10"/>
        <v>#VALUE!</v>
      </c>
      <c r="Q13" t="e">
        <f t="shared" si="11"/>
        <v>#VALUE!</v>
      </c>
      <c r="R13" t="e">
        <f t="shared" si="12"/>
        <v>#VALUE!</v>
      </c>
      <c r="S13" t="e">
        <f t="shared" si="13"/>
        <v>#VALUE!</v>
      </c>
      <c r="T13" t="e">
        <f t="shared" si="14"/>
        <v>#VALUE!</v>
      </c>
      <c r="U13" t="e">
        <f t="shared" si="15"/>
        <v>#VALUE!</v>
      </c>
      <c r="V13" t="e">
        <f t="shared" si="16"/>
        <v>#VALUE!</v>
      </c>
      <c r="W13" t="e">
        <f t="shared" si="17"/>
        <v>#VALUE!</v>
      </c>
      <c r="X13" t="e">
        <f t="shared" si="18"/>
        <v>#VALUE!</v>
      </c>
      <c r="Y13" t="e">
        <f t="shared" si="19"/>
        <v>#VALUE!</v>
      </c>
      <c r="Z13" t="e">
        <f t="shared" si="20"/>
        <v>#VALUE!</v>
      </c>
      <c r="AA13" t="e">
        <f t="shared" si="21"/>
        <v>#VALUE!</v>
      </c>
      <c r="AB13" t="e">
        <f t="shared" si="22"/>
        <v>#VALUE!</v>
      </c>
      <c r="AC13" t="e">
        <f t="shared" si="23"/>
        <v>#VALUE!</v>
      </c>
      <c r="AD13" t="e">
        <f t="shared" si="24"/>
        <v>#VALUE!</v>
      </c>
      <c r="AE13" t="e">
        <f t="shared" si="25"/>
        <v>#VALUE!</v>
      </c>
      <c r="AF13" t="e">
        <f t="shared" si="26"/>
        <v>#VALUE!</v>
      </c>
      <c r="AG13" t="e">
        <f t="shared" si="27"/>
        <v>#VALUE!</v>
      </c>
      <c r="AH13" t="e">
        <f t="shared" si="28"/>
        <v>#VALUE!</v>
      </c>
      <c r="AI13" t="e">
        <f t="shared" si="29"/>
        <v>#VALUE!</v>
      </c>
    </row>
    <row r="14" spans="1:35" x14ac:dyDescent="0.35">
      <c r="A14" t="str">
        <f>'Executive Planner'!B16</f>
        <v>Factory Site Visit</v>
      </c>
      <c r="B14" t="str">
        <f>'Executive Planner'!D16</f>
        <v/>
      </c>
      <c r="C14" t="str">
        <f>'Executive Planner'!E16</f>
        <v/>
      </c>
      <c r="F14" t="e">
        <f t="shared" si="0"/>
        <v>#VALUE!</v>
      </c>
      <c r="G14" t="e">
        <f t="shared" si="1"/>
        <v>#VALUE!</v>
      </c>
      <c r="H14" t="e">
        <f t="shared" si="2"/>
        <v>#VALUE!</v>
      </c>
      <c r="I14" t="e">
        <f t="shared" si="3"/>
        <v>#VALUE!</v>
      </c>
      <c r="J14" t="e">
        <f t="shared" si="4"/>
        <v>#VALUE!</v>
      </c>
      <c r="K14" t="e">
        <f t="shared" si="5"/>
        <v>#VALUE!</v>
      </c>
      <c r="L14" t="e">
        <f t="shared" si="6"/>
        <v>#VALUE!</v>
      </c>
      <c r="M14" t="e">
        <f t="shared" si="7"/>
        <v>#VALUE!</v>
      </c>
      <c r="N14" t="e">
        <f t="shared" si="8"/>
        <v>#VALUE!</v>
      </c>
      <c r="O14" t="e">
        <f t="shared" si="9"/>
        <v>#VALUE!</v>
      </c>
      <c r="P14" t="e">
        <f t="shared" si="10"/>
        <v>#VALUE!</v>
      </c>
      <c r="Q14" t="e">
        <f t="shared" si="11"/>
        <v>#VALUE!</v>
      </c>
      <c r="R14" t="e">
        <f t="shared" si="12"/>
        <v>#VALUE!</v>
      </c>
      <c r="S14" t="e">
        <f t="shared" si="13"/>
        <v>#VALUE!</v>
      </c>
      <c r="T14" t="e">
        <f t="shared" si="14"/>
        <v>#VALUE!</v>
      </c>
      <c r="U14" t="e">
        <f t="shared" si="15"/>
        <v>#VALUE!</v>
      </c>
      <c r="V14" t="e">
        <f t="shared" si="16"/>
        <v>#VALUE!</v>
      </c>
      <c r="W14" t="e">
        <f t="shared" si="17"/>
        <v>#VALUE!</v>
      </c>
      <c r="X14" t="e">
        <f t="shared" si="18"/>
        <v>#VALUE!</v>
      </c>
      <c r="Y14" t="e">
        <f t="shared" si="19"/>
        <v>#VALUE!</v>
      </c>
      <c r="Z14" t="e">
        <f t="shared" si="20"/>
        <v>#VALUE!</v>
      </c>
      <c r="AA14" t="e">
        <f t="shared" si="21"/>
        <v>#VALUE!</v>
      </c>
      <c r="AB14" t="e">
        <f t="shared" si="22"/>
        <v>#VALUE!</v>
      </c>
      <c r="AC14" t="e">
        <f t="shared" si="23"/>
        <v>#VALUE!</v>
      </c>
      <c r="AD14" t="e">
        <f t="shared" si="24"/>
        <v>#VALUE!</v>
      </c>
      <c r="AE14" t="e">
        <f t="shared" si="25"/>
        <v>#VALUE!</v>
      </c>
      <c r="AF14" t="e">
        <f t="shared" si="26"/>
        <v>#VALUE!</v>
      </c>
      <c r="AG14" t="e">
        <f t="shared" si="27"/>
        <v>#VALUE!</v>
      </c>
      <c r="AH14" t="e">
        <f t="shared" si="28"/>
        <v>#VALUE!</v>
      </c>
      <c r="AI14" t="e">
        <f t="shared" si="29"/>
        <v>#VALUE!</v>
      </c>
    </row>
    <row r="15" spans="1:35" x14ac:dyDescent="0.35">
      <c r="A15" t="str">
        <f>'Executive Planner'!B17</f>
        <v>Build-Up Start</v>
      </c>
      <c r="B15" t="str">
        <f>'Executive Planner'!D17</f>
        <v/>
      </c>
      <c r="C15" t="str">
        <f>'Executive Planner'!E17</f>
        <v/>
      </c>
      <c r="F15" t="e">
        <f t="shared" si="0"/>
        <v>#VALUE!</v>
      </c>
      <c r="G15" t="e">
        <f t="shared" si="1"/>
        <v>#VALUE!</v>
      </c>
      <c r="H15" t="e">
        <f t="shared" si="2"/>
        <v>#VALUE!</v>
      </c>
      <c r="I15" t="e">
        <f t="shared" si="3"/>
        <v>#VALUE!</v>
      </c>
      <c r="J15" t="e">
        <f t="shared" si="4"/>
        <v>#VALUE!</v>
      </c>
      <c r="K15" t="e">
        <f t="shared" si="5"/>
        <v>#VALUE!</v>
      </c>
      <c r="L15" t="e">
        <f t="shared" si="6"/>
        <v>#VALUE!</v>
      </c>
      <c r="M15" t="e">
        <f t="shared" si="7"/>
        <v>#VALUE!</v>
      </c>
      <c r="N15" t="e">
        <f t="shared" si="8"/>
        <v>#VALUE!</v>
      </c>
      <c r="O15" t="e">
        <f t="shared" si="9"/>
        <v>#VALUE!</v>
      </c>
      <c r="P15" t="e">
        <f t="shared" si="10"/>
        <v>#VALUE!</v>
      </c>
      <c r="Q15" t="e">
        <f t="shared" si="11"/>
        <v>#VALUE!</v>
      </c>
      <c r="R15" t="e">
        <f t="shared" si="12"/>
        <v>#VALUE!</v>
      </c>
      <c r="S15" t="e">
        <f t="shared" si="13"/>
        <v>#VALUE!</v>
      </c>
      <c r="T15" t="e">
        <f t="shared" si="14"/>
        <v>#VALUE!</v>
      </c>
      <c r="U15" t="e">
        <f t="shared" si="15"/>
        <v>#VALUE!</v>
      </c>
      <c r="V15" t="e">
        <f t="shared" si="16"/>
        <v>#VALUE!</v>
      </c>
      <c r="W15" t="e">
        <f t="shared" si="17"/>
        <v>#VALUE!</v>
      </c>
      <c r="X15" t="e">
        <f t="shared" si="18"/>
        <v>#VALUE!</v>
      </c>
      <c r="Y15" t="e">
        <f t="shared" si="19"/>
        <v>#VALUE!</v>
      </c>
      <c r="Z15" t="e">
        <f t="shared" si="20"/>
        <v>#VALUE!</v>
      </c>
      <c r="AA15" t="e">
        <f t="shared" si="21"/>
        <v>#VALUE!</v>
      </c>
      <c r="AB15" t="e">
        <f t="shared" si="22"/>
        <v>#VALUE!</v>
      </c>
      <c r="AC15" t="e">
        <f t="shared" si="23"/>
        <v>#VALUE!</v>
      </c>
      <c r="AD15" t="e">
        <f t="shared" si="24"/>
        <v>#VALUE!</v>
      </c>
      <c r="AE15" t="e">
        <f t="shared" si="25"/>
        <v>#VALUE!</v>
      </c>
      <c r="AF15" t="e">
        <f t="shared" si="26"/>
        <v>#VALUE!</v>
      </c>
      <c r="AG15" t="e">
        <f t="shared" si="27"/>
        <v>#VALUE!</v>
      </c>
      <c r="AH15" t="e">
        <f t="shared" si="28"/>
        <v>#VALUE!</v>
      </c>
      <c r="AI15" t="e">
        <f t="shared" si="29"/>
        <v>#VALUE!</v>
      </c>
    </row>
    <row r="16" spans="1:35" x14ac:dyDescent="0.35">
      <c r="A16" t="str">
        <f>'Executive Planner'!B18</f>
        <v>Follow-Up &amp; Debrief</v>
      </c>
      <c r="B16" t="str">
        <f>'Executive Planner'!D18</f>
        <v/>
      </c>
      <c r="C16" t="str">
        <f>'Executive Planner'!E18</f>
        <v/>
      </c>
      <c r="F16" t="e">
        <f t="shared" si="0"/>
        <v>#VALUE!</v>
      </c>
      <c r="G16" t="e">
        <f t="shared" si="1"/>
        <v>#VALUE!</v>
      </c>
      <c r="H16" t="e">
        <f t="shared" si="2"/>
        <v>#VALUE!</v>
      </c>
      <c r="I16" t="e">
        <f t="shared" si="3"/>
        <v>#VALUE!</v>
      </c>
      <c r="J16" t="e">
        <f t="shared" si="4"/>
        <v>#VALUE!</v>
      </c>
      <c r="K16" t="e">
        <f t="shared" si="5"/>
        <v>#VALUE!</v>
      </c>
      <c r="L16" t="e">
        <f t="shared" si="6"/>
        <v>#VALUE!</v>
      </c>
      <c r="M16" t="e">
        <f t="shared" si="7"/>
        <v>#VALUE!</v>
      </c>
      <c r="N16" t="e">
        <f t="shared" si="8"/>
        <v>#VALUE!</v>
      </c>
      <c r="O16" t="e">
        <f t="shared" si="9"/>
        <v>#VALUE!</v>
      </c>
      <c r="P16" t="e">
        <f t="shared" si="10"/>
        <v>#VALUE!</v>
      </c>
      <c r="Q16" t="e">
        <f t="shared" si="11"/>
        <v>#VALUE!</v>
      </c>
      <c r="R16" t="e">
        <f t="shared" si="12"/>
        <v>#VALUE!</v>
      </c>
      <c r="S16" t="e">
        <f t="shared" si="13"/>
        <v>#VALUE!</v>
      </c>
      <c r="T16" t="e">
        <f t="shared" si="14"/>
        <v>#VALUE!</v>
      </c>
      <c r="U16" t="e">
        <f t="shared" si="15"/>
        <v>#VALUE!</v>
      </c>
      <c r="V16" t="e">
        <f t="shared" si="16"/>
        <v>#VALUE!</v>
      </c>
      <c r="W16" t="e">
        <f t="shared" si="17"/>
        <v>#VALUE!</v>
      </c>
      <c r="X16" t="e">
        <f t="shared" si="18"/>
        <v>#VALUE!</v>
      </c>
      <c r="Y16" t="e">
        <f t="shared" si="19"/>
        <v>#VALUE!</v>
      </c>
      <c r="Z16" t="e">
        <f t="shared" si="20"/>
        <v>#VALUE!</v>
      </c>
      <c r="AA16" t="e">
        <f t="shared" si="21"/>
        <v>#VALUE!</v>
      </c>
      <c r="AB16" t="e">
        <f t="shared" si="22"/>
        <v>#VALUE!</v>
      </c>
      <c r="AC16" t="e">
        <f t="shared" si="23"/>
        <v>#VALUE!</v>
      </c>
      <c r="AD16" t="e">
        <f t="shared" si="24"/>
        <v>#VALUE!</v>
      </c>
      <c r="AE16" t="e">
        <f t="shared" si="25"/>
        <v>#VALUE!</v>
      </c>
      <c r="AF16" t="e">
        <f t="shared" si="26"/>
        <v>#VALUE!</v>
      </c>
      <c r="AG16" t="e">
        <f t="shared" si="27"/>
        <v>#VALUE!</v>
      </c>
      <c r="AH16" t="e">
        <f t="shared" si="28"/>
        <v>#VALUE!</v>
      </c>
      <c r="AI16" t="e">
        <f t="shared" si="29"/>
        <v>#VALUE!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Executive Planner</vt:lpstr>
      <vt:lpstr>Gantt View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Conrad Kullmann</cp:lastModifiedBy>
  <dcterms:created xsi:type="dcterms:W3CDTF">2026-02-19T08:54:20Z</dcterms:created>
  <dcterms:modified xsi:type="dcterms:W3CDTF">2026-02-19T08:58:35Z</dcterms:modified>
</cp:coreProperties>
</file>